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0329\Desktop\"/>
    </mc:Choice>
  </mc:AlternateContent>
  <xr:revisionPtr revIDLastSave="0" documentId="13_ncr:1_{1CE17497-7FB1-484B-9792-84952FD48914}" xr6:coauthVersionLast="43" xr6:coauthVersionMax="45" xr10:uidLastSave="{00000000-0000-0000-0000-000000000000}"/>
  <bookViews>
    <workbookView xWindow="-120" yWindow="-120" windowWidth="20730" windowHeight="15000" xr2:uid="{F0E9E01D-1680-4CA8-9FAB-B19FE932AF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1" l="1"/>
  <c r="A17" i="1"/>
  <c r="H14" i="1" s="1"/>
  <c r="H21" i="1"/>
  <c r="H20" i="1"/>
  <c r="H19" i="1"/>
  <c r="G14" i="1" l="1"/>
  <c r="A28" i="1" s="1"/>
  <c r="A29" i="1" l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Travis Etchison</author>
  </authors>
  <commentList>
    <comment ref="C17" authorId="0" shapeId="0" xr:uid="{9DDCCCA8-C742-40B0-9885-ADC35780AFC6}">
      <text>
        <r>
          <rPr>
            <sz val="9"/>
            <color indexed="81"/>
            <rFont val="Tahoma"/>
            <family val="2"/>
          </rPr>
          <t>PPP mandates the following:
Businesses with net profit less than zero round up to zero.
Businesses with net profit greater than $100,000 round down to $100,000.
The calculator makes these adjustments for you.</t>
        </r>
      </text>
    </comment>
    <comment ref="C27" authorId="0" shapeId="0" xr:uid="{A37EE574-2383-42ED-A296-104A9CCD8E1D}">
      <text>
        <r>
          <rPr>
            <sz val="9"/>
            <color indexed="81"/>
            <rFont val="Tahoma"/>
            <family val="2"/>
          </rPr>
          <t xml:space="preserve">For the purposes of calculating eligible payroll, PPP caps employees earning more than $100,000 annually at $100,000 annually.  This field represents that adjustment.
</t>
        </r>
      </text>
    </comment>
  </commentList>
</comments>
</file>

<file path=xl/sharedStrings.xml><?xml version="1.0" encoding="utf-8"?>
<sst xmlns="http://schemas.openxmlformats.org/spreadsheetml/2006/main" count="45" uniqueCount="39">
  <si>
    <t>Yes</t>
  </si>
  <si>
    <t>No</t>
  </si>
  <si>
    <t xml:space="preserve">      I am an individual who operates under a sole proprietorship, or 
     an independent contractor, or an eligible self employed individual.</t>
  </si>
  <si>
    <t>Section III</t>
  </si>
  <si>
    <t>Section II</t>
  </si>
  <si>
    <t>Section I</t>
  </si>
  <si>
    <t xml:space="preserve">PPP Loan amount </t>
  </si>
  <si>
    <t>Average Monthly Payroll</t>
  </si>
  <si>
    <t>Enter # of months in business in 2019</t>
  </si>
  <si>
    <t>PPP Loan Calculator &amp; Attestation Form</t>
  </si>
  <si>
    <t xml:space="preserve">      In 2019, I filed a Schedule C in my Personal Income Tax Return.</t>
  </si>
  <si>
    <t xml:space="preserve">     The following four questions must be answered "Yes" to use this form.  
</t>
  </si>
  <si>
    <t xml:space="preserve">     Please submit the following document with your application.</t>
  </si>
  <si>
    <t xml:space="preserve">      I was in operation on February 15, 2020. </t>
  </si>
  <si>
    <t>*For individuals with employees operating as a sole proprietor, independent contractor, or an eligible self -employed individual.</t>
  </si>
  <si>
    <t xml:space="preserve">     My business has employees other than myself.</t>
  </si>
  <si>
    <t>Employee Gross Wages &amp; Tips - Q1 2019</t>
  </si>
  <si>
    <t>Employee Gross Wages &amp; Tips - Q2 2019</t>
  </si>
  <si>
    <t>Employee Gross Wages &amp; Tips - Q3 2019</t>
  </si>
  <si>
    <t>Employee Gross Wages &amp; Tips - Q4 2019</t>
  </si>
  <si>
    <t>(IRS Form 941, line 5c, column 1)</t>
  </si>
  <si>
    <t>(IRS Form 1040, Sch. C, line 31)</t>
  </si>
  <si>
    <t>(IRS Form 1040, Sch. C., line 14)</t>
  </si>
  <si>
    <t>(IRS Form 1040, Sch. C., line 19)</t>
  </si>
  <si>
    <t>(From state quarterly wage reporting forms)</t>
  </si>
  <si>
    <t>PPP mandated adjustment to payroll for employees earning $100K+.</t>
  </si>
  <si>
    <t>2019 Form 1040 Schedule C</t>
  </si>
  <si>
    <t>2019 Quarterly Form 941 filings</t>
  </si>
  <si>
    <t>SUTA quarterly reporting</t>
  </si>
  <si>
    <t>Report showing employer paid health insurance and/or retirement benefit costs</t>
  </si>
  <si>
    <t>Payroll statement dated on or about 2/15/2020</t>
  </si>
  <si>
    <t>SUTA paid in 2019</t>
  </si>
  <si>
    <t>Net Profit in 2019</t>
  </si>
  <si>
    <t>2019 Employer Paid Health Insurance Costs</t>
  </si>
  <si>
    <t>2019 Employer Paid Retirement Plan Costs</t>
  </si>
  <si>
    <t>Enter the # of employees you paid $100,000 or more in 2019</t>
  </si>
  <si>
    <t>Enter the aggregate amount paid to all employees earning $100K+ in 2019.</t>
  </si>
  <si>
    <t>PPP annualized eligible 2019 payroll</t>
  </si>
  <si>
    <t>PPP eligible 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</si>
</sst>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Protection="1"/>
    <xf numFmtId="164" fontId="2" fillId="0" borderId="0" xfId="1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0" fontId="3" fillId="0" borderId="0" xfId="0" applyFont="1" applyProtection="1"/>
    <xf numFmtId="0" fontId="3" fillId="0" borderId="1" xfId="0" applyFont="1" applyBorder="1" applyAlignment="1" applyProtection="1">
      <alignment horizontal="right"/>
    </xf>
    <xf numFmtId="16" fontId="3" fillId="0" borderId="0" xfId="0" applyNumberFormat="1" applyFont="1" applyProtection="1"/>
    <xf numFmtId="0" fontId="6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/>
    </xf>
    <xf numFmtId="0" fontId="3" fillId="0" borderId="5" xfId="0" applyFont="1" applyBorder="1" applyProtection="1"/>
    <xf numFmtId="0" fontId="9" fillId="0" borderId="0" xfId="0" applyFont="1" applyProtection="1"/>
    <xf numFmtId="0" fontId="5" fillId="0" borderId="1" xfId="0" applyFont="1" applyBorder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1" xfId="0" applyFont="1" applyBorder="1" applyProtection="1"/>
    <xf numFmtId="0" fontId="3" fillId="0" borderId="0" xfId="0" applyFont="1" applyAlignment="1" applyProtection="1">
      <alignment horizontal="left" vertical="center" wrapText="1" indent="1"/>
    </xf>
    <xf numFmtId="164" fontId="3" fillId="0" borderId="0" xfId="0" applyNumberFormat="1" applyFont="1" applyProtection="1"/>
    <xf numFmtId="0" fontId="10" fillId="0" borderId="0" xfId="0" applyFont="1" applyProtection="1"/>
    <xf numFmtId="0" fontId="2" fillId="0" borderId="0" xfId="0" applyFont="1" applyFill="1" applyBorder="1" applyProtection="1"/>
    <xf numFmtId="0" fontId="6" fillId="0" borderId="0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164" fontId="8" fillId="0" borderId="2" xfId="0" applyNumberFormat="1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3" fillId="0" borderId="0" xfId="0" applyFont="1" applyProtection="1"/>
    <xf numFmtId="0" fontId="3" fillId="0" borderId="1" xfId="0" applyFont="1" applyBorder="1" applyProtection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  <protection locked="0"/>
    </xf>
    <xf numFmtId="164" fontId="3" fillId="2" borderId="3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164" fontId="3" fillId="0" borderId="2" xfId="1" applyNumberFormat="1" applyFont="1" applyFill="1" applyBorder="1" applyAlignment="1" applyProtection="1">
      <alignment horizontal="center"/>
    </xf>
    <xf numFmtId="164" fontId="3" fillId="0" borderId="3" xfId="1" applyNumberFormat="1" applyFont="1" applyFill="1" applyBorder="1" applyAlignment="1" applyProtection="1">
      <alignment horizontal="center"/>
    </xf>
    <xf numFmtId="164" fontId="8" fillId="0" borderId="2" xfId="1" applyNumberFormat="1" applyFont="1" applyFill="1" applyBorder="1" applyAlignment="1" applyProtection="1">
      <alignment horizontal="center"/>
    </xf>
    <xf numFmtId="164" fontId="8" fillId="0" borderId="3" xfId="1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3" fillId="0" borderId="5" xfId="0" applyFont="1" applyBorder="1" applyProtection="1"/>
    <xf numFmtId="0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protection locked="0"/>
    </xf>
    <xf numFmtId="0" fontId="3" fillId="0" borderId="0" xfId="0" applyFont="1" applyAlignment="1" applyProtection="1">
      <alignment vertical="top" wrapText="1"/>
    </xf>
    <xf numFmtId="164" fontId="10" fillId="0" borderId="7" xfId="1" applyNumberFormat="1" applyFont="1" applyFill="1" applyBorder="1" applyProtection="1"/>
    <xf numFmtId="164" fontId="10" fillId="0" borderId="3" xfId="1" applyNumberFormat="1" applyFont="1" applyFill="1" applyBorder="1" applyProtection="1"/>
    <xf numFmtId="0" fontId="10" fillId="0" borderId="5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6" fontId="10" fillId="0" borderId="6" xfId="1" applyNumberFormat="1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</xdr:row>
          <xdr:rowOff>0</xdr:rowOff>
        </xdr:from>
        <xdr:to>
          <xdr:col>0</xdr:col>
          <xdr:colOff>438150</xdr:colOff>
          <xdr:row>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10</xdr:row>
          <xdr:rowOff>0</xdr:rowOff>
        </xdr:from>
        <xdr:to>
          <xdr:col>0</xdr:col>
          <xdr:colOff>438150</xdr:colOff>
          <xdr:row>11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0</xdr:rowOff>
        </xdr:from>
        <xdr:to>
          <xdr:col>0</xdr:col>
          <xdr:colOff>438150</xdr:colOff>
          <xdr:row>12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</xdr:row>
          <xdr:rowOff>0</xdr:rowOff>
        </xdr:from>
        <xdr:to>
          <xdr:col>1</xdr:col>
          <xdr:colOff>438150</xdr:colOff>
          <xdr:row>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0</xdr:rowOff>
        </xdr:from>
        <xdr:to>
          <xdr:col>1</xdr:col>
          <xdr:colOff>438150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0</xdr:rowOff>
        </xdr:from>
        <xdr:to>
          <xdr:col>1</xdr:col>
          <xdr:colOff>438150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561975</xdr:colOff>
      <xdr:row>0</xdr:row>
      <xdr:rowOff>28575</xdr:rowOff>
    </xdr:from>
    <xdr:to>
      <xdr:col>6</xdr:col>
      <xdr:colOff>92754</xdr:colOff>
      <xdr:row>2</xdr:row>
      <xdr:rowOff>105575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28575"/>
          <a:ext cx="1969179" cy="438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32</xdr:row>
          <xdr:rowOff>0</xdr:rowOff>
        </xdr:from>
        <xdr:to>
          <xdr:col>1</xdr:col>
          <xdr:colOff>47625</xdr:colOff>
          <xdr:row>33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28575</xdr:colOff>
      <xdr:row>37</xdr:row>
      <xdr:rowOff>57150</xdr:rowOff>
    </xdr:from>
    <xdr:to>
      <xdr:col>8</xdr:col>
      <xdr:colOff>561975</xdr:colOff>
      <xdr:row>41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6819900"/>
          <a:ext cx="5410200" cy="771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hereby certify that for purposes of calculating the “Average Monthly Payroll,” I have used the average monthly payroll for 2019, excluding costs over $100,000 on an annualized basis.  This certification is based upon the above calculations of as of December 31, 2019.  I acknowledge and agree that the statements contained in this document are true and correct in all material respects.</a:t>
          </a:r>
          <a:endParaRPr lang="en-US" sz="1000">
            <a:effectLst/>
            <a:latin typeface="Arial Narrow" panose="020B0606020202030204" pitchFamily="34" charset="0"/>
          </a:endParaRPr>
        </a:p>
        <a:p>
          <a:endParaRPr lang="en-US" sz="11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41</xdr:row>
      <xdr:rowOff>28575</xdr:rowOff>
    </xdr:from>
    <xdr:to>
      <xdr:col>8</xdr:col>
      <xdr:colOff>533400</xdr:colOff>
      <xdr:row>46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7877175"/>
          <a:ext cx="578167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 Narrow" panose="020B0606020202030204" pitchFamily="34" charset="0"/>
            </a:rPr>
            <a:t>_________________________________________		_________________</a:t>
          </a:r>
        </a:p>
        <a:p>
          <a:r>
            <a:rPr lang="en-US" sz="1100">
              <a:latin typeface="Arial Narrow" panose="020B0606020202030204" pitchFamily="34" charset="0"/>
            </a:rPr>
            <a:t>Signature of Applicant			             Date</a:t>
          </a:r>
        </a:p>
        <a:p>
          <a:endParaRPr lang="en-US" sz="1100">
            <a:latin typeface="Arial Narrow" panose="020B0606020202030204" pitchFamily="34" charset="0"/>
          </a:endParaRPr>
        </a:p>
        <a:p>
          <a:r>
            <a:rPr lang="en-US" sz="1100">
              <a:latin typeface="Arial Narrow" panose="020B0606020202030204" pitchFamily="34" charset="0"/>
            </a:rPr>
            <a:t>_________________________________________		_________________</a:t>
          </a:r>
        </a:p>
        <a:p>
          <a:r>
            <a:rPr lang="en-US" sz="1100">
              <a:latin typeface="Arial Narrow" panose="020B0606020202030204" pitchFamily="34" charset="0"/>
            </a:rPr>
            <a:t>Printed</a:t>
          </a:r>
          <a:r>
            <a:rPr lang="en-US" sz="1100" baseline="0">
              <a:latin typeface="Arial Narrow" panose="020B0606020202030204" pitchFamily="34" charset="0"/>
            </a:rPr>
            <a:t> Name of Applicant			             Owner</a:t>
          </a:r>
          <a:endParaRPr lang="en-US" sz="1100">
            <a:latin typeface="Arial Narrow" panose="020B060602020203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</xdr:row>
          <xdr:rowOff>161925</xdr:rowOff>
        </xdr:from>
        <xdr:to>
          <xdr:col>0</xdr:col>
          <xdr:colOff>438150</xdr:colOff>
          <xdr:row>10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8</xdr:row>
          <xdr:rowOff>161925</xdr:rowOff>
        </xdr:from>
        <xdr:to>
          <xdr:col>1</xdr:col>
          <xdr:colOff>438150</xdr:colOff>
          <xdr:row>10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0</xdr:rowOff>
        </xdr:from>
        <xdr:to>
          <xdr:col>1</xdr:col>
          <xdr:colOff>47625</xdr:colOff>
          <xdr:row>34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0</xdr:rowOff>
        </xdr:from>
        <xdr:to>
          <xdr:col>1</xdr:col>
          <xdr:colOff>47625</xdr:colOff>
          <xdr:row>36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34</xdr:row>
          <xdr:rowOff>0</xdr:rowOff>
        </xdr:from>
        <xdr:to>
          <xdr:col>1</xdr:col>
          <xdr:colOff>47625</xdr:colOff>
          <xdr:row>35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0</xdr:rowOff>
        </xdr:from>
        <xdr:to>
          <xdr:col>6</xdr:col>
          <xdr:colOff>47625</xdr:colOff>
          <xdr:row>33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8A6DC-BDBA-4E5E-8F63-CBCA80FB3808}">
  <dimension ref="A4:O38"/>
  <sheetViews>
    <sheetView showGridLines="0" tabSelected="1" zoomScaleNormal="100" workbookViewId="0">
      <selection activeCell="A14" sqref="A14:B14"/>
    </sheetView>
  </sheetViews>
  <sheetFormatPr defaultRowHeight="14.25" x14ac:dyDescent="0.2"/>
  <cols>
    <col min="1" max="5" width="9.140625" style="3"/>
    <col min="6" max="6" width="9.140625" style="3" customWidth="1"/>
    <col min="7" max="7" width="9.140625" style="3"/>
    <col min="8" max="8" width="14.7109375" style="3" customWidth="1"/>
    <col min="9" max="9" width="9.85546875" style="3" customWidth="1"/>
    <col min="10" max="13" width="9.140625" style="3"/>
    <col min="14" max="14" width="11.7109375" style="3" bestFit="1" customWidth="1"/>
    <col min="15" max="16384" width="9.140625" style="3"/>
  </cols>
  <sheetData>
    <row r="4" spans="1:15" x14ac:dyDescent="0.2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15" s="4" customFormat="1" ht="28.5" customHeight="1" thickBot="1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</row>
    <row r="6" spans="1:15" ht="21.95" customHeight="1" x14ac:dyDescent="0.25">
      <c r="A6" s="5" t="s">
        <v>5</v>
      </c>
    </row>
    <row r="7" spans="1:15" ht="14.2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</row>
    <row r="8" spans="1:15" ht="14.25" customHeight="1" x14ac:dyDescent="0.2">
      <c r="A8" s="6" t="s">
        <v>0</v>
      </c>
      <c r="B8" s="7" t="s">
        <v>1</v>
      </c>
      <c r="C8" s="27" t="s">
        <v>2</v>
      </c>
      <c r="D8" s="27"/>
      <c r="E8" s="27"/>
      <c r="F8" s="27"/>
      <c r="G8" s="27"/>
      <c r="H8" s="27"/>
      <c r="I8" s="27"/>
    </row>
    <row r="9" spans="1:15" ht="14.25" customHeight="1" x14ac:dyDescent="0.2">
      <c r="A9" s="6"/>
      <c r="B9" s="7"/>
      <c r="C9" s="27"/>
      <c r="D9" s="27"/>
      <c r="E9" s="27"/>
      <c r="F9" s="27"/>
      <c r="G9" s="27"/>
      <c r="H9" s="27"/>
      <c r="I9" s="27"/>
    </row>
    <row r="10" spans="1:15" ht="14.25" customHeight="1" x14ac:dyDescent="0.2">
      <c r="A10" s="6" t="s">
        <v>0</v>
      </c>
      <c r="B10" s="7" t="s">
        <v>1</v>
      </c>
      <c r="C10" s="27" t="s">
        <v>10</v>
      </c>
      <c r="D10" s="27"/>
      <c r="E10" s="27"/>
      <c r="F10" s="27"/>
      <c r="G10" s="27"/>
      <c r="H10" s="27"/>
      <c r="I10" s="27"/>
    </row>
    <row r="11" spans="1:15" ht="17.100000000000001" customHeight="1" x14ac:dyDescent="0.2">
      <c r="A11" s="6" t="s">
        <v>0</v>
      </c>
      <c r="B11" s="6" t="s">
        <v>1</v>
      </c>
      <c r="C11" s="34" t="s">
        <v>15</v>
      </c>
      <c r="D11" s="34"/>
      <c r="E11" s="34"/>
      <c r="F11" s="34"/>
      <c r="G11" s="34"/>
      <c r="H11" s="34"/>
      <c r="I11" s="34"/>
    </row>
    <row r="12" spans="1:15" ht="17.100000000000001" customHeight="1" thickBot="1" x14ac:dyDescent="0.25">
      <c r="A12" s="9" t="s">
        <v>0</v>
      </c>
      <c r="B12" s="9" t="s">
        <v>1</v>
      </c>
      <c r="C12" s="35" t="s">
        <v>13</v>
      </c>
      <c r="D12" s="35"/>
      <c r="E12" s="35"/>
      <c r="F12" s="35"/>
      <c r="G12" s="35"/>
      <c r="H12" s="35"/>
      <c r="I12" s="35"/>
      <c r="O12" s="10"/>
    </row>
    <row r="13" spans="1:15" ht="15.75" customHeight="1" x14ac:dyDescent="0.25">
      <c r="A13" s="11" t="s">
        <v>4</v>
      </c>
      <c r="B13" s="12"/>
      <c r="C13" s="1"/>
      <c r="D13" s="1"/>
      <c r="E13" s="1"/>
      <c r="F13" s="1"/>
      <c r="G13" s="1"/>
      <c r="H13" s="1"/>
      <c r="I13" s="1"/>
    </row>
    <row r="14" spans="1:15" ht="14.25" customHeight="1" x14ac:dyDescent="0.2">
      <c r="A14" s="36"/>
      <c r="B14" s="37"/>
      <c r="C14" s="38" t="s">
        <v>8</v>
      </c>
      <c r="D14" s="39"/>
      <c r="E14" s="39"/>
      <c r="F14" s="39"/>
      <c r="G14" s="24" t="e">
        <f>12/A14</f>
        <v>#DIV/0!</v>
      </c>
      <c r="H14" s="2">
        <f>(A17)</f>
        <v>0.1</v>
      </c>
    </row>
    <row r="15" spans="1:15" s="13" customFormat="1" ht="14.25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4.25" customHeight="1" x14ac:dyDescent="0.2">
      <c r="A16" s="40"/>
      <c r="B16" s="41"/>
      <c r="C16" s="50" t="s">
        <v>32</v>
      </c>
      <c r="D16" s="34"/>
      <c r="E16" s="34"/>
      <c r="F16" s="21"/>
      <c r="G16" s="21"/>
      <c r="H16" s="42" t="s">
        <v>21</v>
      </c>
      <c r="I16" s="42"/>
    </row>
    <row r="17" spans="1:14" ht="14.25" customHeight="1" x14ac:dyDescent="0.2">
      <c r="A17" s="54">
        <f>IF(IF(A16&gt;100000,100000,A16)&lt;0.01,0.1,IF(A16&gt;100000,100000,A16))</f>
        <v>0.1</v>
      </c>
      <c r="B17" s="55"/>
      <c r="C17" s="56" t="s">
        <v>38</v>
      </c>
      <c r="D17" s="57"/>
      <c r="E17" s="57"/>
      <c r="F17" s="23"/>
      <c r="G17" s="23"/>
      <c r="H17" s="23"/>
      <c r="I17" s="23"/>
    </row>
    <row r="18" spans="1:14" x14ac:dyDescent="0.2">
      <c r="A18" s="52"/>
      <c r="B18" s="52"/>
      <c r="C18" s="50" t="s">
        <v>16</v>
      </c>
      <c r="D18" s="34"/>
      <c r="E18" s="34"/>
      <c r="F18" s="34"/>
      <c r="G18" s="34"/>
      <c r="H18" s="42" t="s">
        <v>20</v>
      </c>
      <c r="I18" s="42"/>
    </row>
    <row r="19" spans="1:14" x14ac:dyDescent="0.2">
      <c r="A19" s="52"/>
      <c r="B19" s="52"/>
      <c r="C19" s="50" t="s">
        <v>17</v>
      </c>
      <c r="D19" s="34"/>
      <c r="E19" s="34"/>
      <c r="F19" s="34"/>
      <c r="G19" s="34"/>
      <c r="H19" s="42" t="str">
        <f>H18</f>
        <v>(IRS Form 941, line 5c, column 1)</v>
      </c>
      <c r="I19" s="42"/>
    </row>
    <row r="20" spans="1:14" x14ac:dyDescent="0.2">
      <c r="A20" s="52"/>
      <c r="B20" s="52"/>
      <c r="C20" s="50" t="s">
        <v>18</v>
      </c>
      <c r="D20" s="34"/>
      <c r="E20" s="34"/>
      <c r="F20" s="34"/>
      <c r="G20" s="34"/>
      <c r="H20" s="42" t="str">
        <f>H18</f>
        <v>(IRS Form 941, line 5c, column 1)</v>
      </c>
      <c r="I20" s="42"/>
    </row>
    <row r="21" spans="1:14" x14ac:dyDescent="0.2">
      <c r="A21" s="52"/>
      <c r="B21" s="52"/>
      <c r="C21" s="50" t="s">
        <v>19</v>
      </c>
      <c r="D21" s="34"/>
      <c r="E21" s="34"/>
      <c r="F21" s="34"/>
      <c r="G21" s="34"/>
      <c r="H21" s="42" t="str">
        <f>H18</f>
        <v>(IRS Form 941, line 5c, column 1)</v>
      </c>
      <c r="I21" s="42"/>
    </row>
    <row r="22" spans="1:14" x14ac:dyDescent="0.2">
      <c r="A22" s="52"/>
      <c r="B22" s="52"/>
      <c r="C22" s="50" t="s">
        <v>33</v>
      </c>
      <c r="D22" s="34"/>
      <c r="E22" s="34"/>
      <c r="F22" s="34"/>
      <c r="G22" s="34"/>
      <c r="H22" s="42" t="s">
        <v>22</v>
      </c>
      <c r="I22" s="42"/>
      <c r="N22" s="22"/>
    </row>
    <row r="23" spans="1:14" x14ac:dyDescent="0.2">
      <c r="A23" s="52"/>
      <c r="B23" s="52"/>
      <c r="C23" s="50" t="s">
        <v>34</v>
      </c>
      <c r="D23" s="34"/>
      <c r="E23" s="34"/>
      <c r="F23" s="34"/>
      <c r="G23" s="34"/>
      <c r="H23" s="42" t="s">
        <v>23</v>
      </c>
      <c r="I23" s="42"/>
    </row>
    <row r="24" spans="1:14" ht="14.25" customHeight="1" x14ac:dyDescent="0.2">
      <c r="A24" s="52"/>
      <c r="B24" s="52"/>
      <c r="C24" s="50" t="s">
        <v>31</v>
      </c>
      <c r="D24" s="34"/>
      <c r="E24" s="34"/>
      <c r="F24" s="34"/>
      <c r="G24" s="42" t="s">
        <v>24</v>
      </c>
      <c r="H24" s="42"/>
      <c r="I24" s="42"/>
    </row>
    <row r="25" spans="1:14" ht="14.25" customHeight="1" x14ac:dyDescent="0.2">
      <c r="A25" s="51"/>
      <c r="B25" s="51"/>
      <c r="C25" s="50" t="s">
        <v>35</v>
      </c>
      <c r="D25" s="34"/>
      <c r="E25" s="34"/>
      <c r="F25" s="34"/>
      <c r="G25" s="34"/>
      <c r="H25" s="34"/>
      <c r="I25" s="34"/>
    </row>
    <row r="26" spans="1:14" ht="14.25" customHeight="1" x14ac:dyDescent="0.2">
      <c r="A26" s="52"/>
      <c r="B26" s="52"/>
      <c r="C26" s="50" t="s">
        <v>36</v>
      </c>
      <c r="D26" s="34"/>
      <c r="E26" s="34"/>
      <c r="F26" s="34"/>
      <c r="G26" s="34"/>
      <c r="H26" s="34"/>
      <c r="I26" s="34"/>
    </row>
    <row r="27" spans="1:14" ht="14.25" customHeight="1" x14ac:dyDescent="0.2">
      <c r="A27" s="59">
        <f>(A25*100000)-A26</f>
        <v>0</v>
      </c>
      <c r="B27" s="59"/>
      <c r="C27" s="56" t="s">
        <v>25</v>
      </c>
      <c r="D27" s="58"/>
      <c r="E27" s="58"/>
      <c r="F27" s="58"/>
      <c r="G27" s="58"/>
      <c r="H27" s="58"/>
      <c r="I27" s="58"/>
    </row>
    <row r="28" spans="1:14" ht="15" customHeight="1" x14ac:dyDescent="0.2">
      <c r="A28" s="45" t="e">
        <f>(A17+A18+A19+A20+A21+A22+A23+A24+A27)*G14</f>
        <v>#DIV/0!</v>
      </c>
      <c r="B28" s="46"/>
      <c r="C28" s="8" t="s">
        <v>37</v>
      </c>
      <c r="F28" s="15"/>
      <c r="G28" s="15"/>
      <c r="H28" s="15"/>
      <c r="I28" s="15"/>
    </row>
    <row r="29" spans="1:14" s="17" customFormat="1" ht="18" x14ac:dyDescent="0.25">
      <c r="A29" s="29" t="e">
        <f>A28/12</f>
        <v>#DIV/0!</v>
      </c>
      <c r="B29" s="30"/>
      <c r="C29" s="3" t="s">
        <v>7</v>
      </c>
      <c r="D29" s="3"/>
      <c r="E29" s="3"/>
      <c r="F29" s="47" t="e">
        <f>(A29)*2.5</f>
        <v>#DIV/0!</v>
      </c>
      <c r="G29" s="48"/>
      <c r="H29" s="16" t="s">
        <v>6</v>
      </c>
      <c r="I29" s="3"/>
    </row>
    <row r="30" spans="1:14" ht="7.5" customHeight="1" thickBot="1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4" ht="15.75" customHeight="1" x14ac:dyDescent="0.25">
      <c r="A31" s="43" t="s">
        <v>3</v>
      </c>
      <c r="B31" s="43"/>
      <c r="C31" s="19"/>
      <c r="D31" s="19"/>
      <c r="E31" s="19"/>
      <c r="F31" s="19"/>
      <c r="G31" s="19"/>
      <c r="H31" s="19"/>
      <c r="I31" s="19"/>
    </row>
    <row r="32" spans="1:14" x14ac:dyDescent="0.2">
      <c r="A32" s="44" t="s">
        <v>12</v>
      </c>
      <c r="B32" s="44"/>
      <c r="C32" s="44"/>
      <c r="D32" s="44"/>
      <c r="E32" s="44"/>
      <c r="F32" s="44"/>
      <c r="G32" s="44"/>
      <c r="H32" s="44"/>
      <c r="I32" s="44"/>
    </row>
    <row r="33" spans="1:9" ht="15" customHeight="1" x14ac:dyDescent="0.2">
      <c r="B33" s="27" t="s">
        <v>26</v>
      </c>
      <c r="C33" s="27"/>
      <c r="D33" s="27"/>
      <c r="E33" s="14"/>
      <c r="F33" s="14"/>
      <c r="G33" s="53" t="s">
        <v>30</v>
      </c>
      <c r="H33" s="53"/>
      <c r="I33" s="53"/>
    </row>
    <row r="34" spans="1:9" ht="14.25" customHeight="1" x14ac:dyDescent="0.25">
      <c r="A34" s="1"/>
      <c r="B34" s="28" t="s">
        <v>27</v>
      </c>
      <c r="C34" s="28"/>
      <c r="D34" s="28"/>
      <c r="E34" s="28"/>
      <c r="F34" s="25"/>
      <c r="G34" s="53"/>
      <c r="H34" s="53"/>
      <c r="I34" s="53"/>
    </row>
    <row r="35" spans="1:9" ht="14.25" customHeight="1" x14ac:dyDescent="0.25">
      <c r="A35" s="1"/>
      <c r="B35" s="28" t="s">
        <v>28</v>
      </c>
      <c r="C35" s="28"/>
      <c r="D35" s="28"/>
      <c r="E35" s="25"/>
      <c r="F35" s="25"/>
      <c r="G35" s="53"/>
      <c r="H35" s="53"/>
      <c r="I35" s="53"/>
    </row>
    <row r="36" spans="1:9" ht="14.25" customHeight="1" x14ac:dyDescent="0.2">
      <c r="A36" s="1"/>
      <c r="B36" s="28" t="s">
        <v>29</v>
      </c>
      <c r="C36" s="28"/>
      <c r="D36" s="28"/>
      <c r="E36" s="28"/>
      <c r="F36" s="28"/>
      <c r="G36" s="28"/>
      <c r="H36" s="28"/>
      <c r="I36" s="28"/>
    </row>
    <row r="37" spans="1:9" ht="15.75" customHeight="1" thickBot="1" x14ac:dyDescent="0.3">
      <c r="A37" s="20"/>
      <c r="B37" s="26"/>
      <c r="C37" s="26"/>
      <c r="D37" s="26"/>
      <c r="E37" s="26"/>
      <c r="F37" s="26"/>
      <c r="G37" s="26"/>
      <c r="H37" s="26"/>
      <c r="I37" s="26"/>
    </row>
    <row r="38" spans="1:9" x14ac:dyDescent="0.2">
      <c r="B38" s="14"/>
      <c r="C38" s="14"/>
      <c r="D38" s="14"/>
      <c r="E38" s="14"/>
      <c r="F38" s="14"/>
      <c r="G38" s="14"/>
      <c r="H38" s="14"/>
      <c r="I38" s="14"/>
    </row>
  </sheetData>
  <sheetProtection algorithmName="SHA-512" hashValue="bFLadEgcaKFkPJ9SnfRKVmFSNwEO1vliWidrs/LJ0wBMheUTw7sS3CPy7r3qE+qZi8Y2q3PibOmPpdmZjTilKw==" saltValue="/+iUJ35dgvuS2rdQLgDiKA==" spinCount="100000" sheet="1" objects="1" scenarios="1" selectLockedCells="1"/>
  <mergeCells count="52">
    <mergeCell ref="B36:I36"/>
    <mergeCell ref="G33:I35"/>
    <mergeCell ref="A17:B17"/>
    <mergeCell ref="C17:E17"/>
    <mergeCell ref="C27:I27"/>
    <mergeCell ref="A27:B27"/>
    <mergeCell ref="A20:B20"/>
    <mergeCell ref="A21:B21"/>
    <mergeCell ref="A22:B22"/>
    <mergeCell ref="A23:B23"/>
    <mergeCell ref="A24:B24"/>
    <mergeCell ref="H18:I18"/>
    <mergeCell ref="H19:I19"/>
    <mergeCell ref="H20:I20"/>
    <mergeCell ref="H21:I21"/>
    <mergeCell ref="A25:B25"/>
    <mergeCell ref="A26:B26"/>
    <mergeCell ref="A18:B18"/>
    <mergeCell ref="A19:B19"/>
    <mergeCell ref="B35:D35"/>
    <mergeCell ref="A31:B31"/>
    <mergeCell ref="A32:I32"/>
    <mergeCell ref="A28:B28"/>
    <mergeCell ref="F29:G29"/>
    <mergeCell ref="A15:I15"/>
    <mergeCell ref="C26:I26"/>
    <mergeCell ref="C25:I25"/>
    <mergeCell ref="C24:F24"/>
    <mergeCell ref="C23:G23"/>
    <mergeCell ref="C18:G18"/>
    <mergeCell ref="C19:G19"/>
    <mergeCell ref="C20:G20"/>
    <mergeCell ref="C21:G21"/>
    <mergeCell ref="C22:G22"/>
    <mergeCell ref="C16:E16"/>
    <mergeCell ref="G24:I24"/>
    <mergeCell ref="B33:D33"/>
    <mergeCell ref="B34:E34"/>
    <mergeCell ref="A29:B29"/>
    <mergeCell ref="A7:I7"/>
    <mergeCell ref="A4:I4"/>
    <mergeCell ref="A5:I5"/>
    <mergeCell ref="C11:I11"/>
    <mergeCell ref="C12:I12"/>
    <mergeCell ref="C8:I9"/>
    <mergeCell ref="A14:B14"/>
    <mergeCell ref="C14:F14"/>
    <mergeCell ref="A16:B16"/>
    <mergeCell ref="C10:I10"/>
    <mergeCell ref="H16:I16"/>
    <mergeCell ref="H22:I22"/>
    <mergeCell ref="H23:I23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7</xdr:row>
                    <xdr:rowOff>0</xdr:rowOff>
                  </from>
                  <to>
                    <xdr:col>0</xdr:col>
                    <xdr:colOff>438150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133350</xdr:colOff>
                    <xdr:row>10</xdr:row>
                    <xdr:rowOff>0</xdr:rowOff>
                  </from>
                  <to>
                    <xdr:col>0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0</xdr:rowOff>
                  </from>
                  <to>
                    <xdr:col>0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7</xdr:row>
                    <xdr:rowOff>0</xdr:rowOff>
                  </from>
                  <to>
                    <xdr:col>1</xdr:col>
                    <xdr:colOff>438150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0</xdr:rowOff>
                  </from>
                  <to>
                    <xdr:col>1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0</xdr:rowOff>
                  </from>
                  <to>
                    <xdr:col>1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333375</xdr:colOff>
                    <xdr:row>32</xdr:row>
                    <xdr:rowOff>0</xdr:rowOff>
                  </from>
                  <to>
                    <xdr:col>1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133350</xdr:colOff>
                    <xdr:row>8</xdr:row>
                    <xdr:rowOff>161925</xdr:rowOff>
                  </from>
                  <to>
                    <xdr:col>0</xdr:col>
                    <xdr:colOff>438150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1</xdr:col>
                    <xdr:colOff>133350</xdr:colOff>
                    <xdr:row>8</xdr:row>
                    <xdr:rowOff>161925</xdr:rowOff>
                  </from>
                  <to>
                    <xdr:col>1</xdr:col>
                    <xdr:colOff>438150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0</xdr:rowOff>
                  </from>
                  <to>
                    <xdr:col>1</xdr:col>
                    <xdr:colOff>47625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0</xdr:rowOff>
                  </from>
                  <to>
                    <xdr:col>1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0</xdr:col>
                    <xdr:colOff>333375</xdr:colOff>
                    <xdr:row>34</xdr:row>
                    <xdr:rowOff>0</xdr:rowOff>
                  </from>
                  <to>
                    <xdr:col>1</xdr:col>
                    <xdr:colOff>47625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5</xdr:col>
                    <xdr:colOff>333375</xdr:colOff>
                    <xdr:row>32</xdr:row>
                    <xdr:rowOff>0</xdr:rowOff>
                  </from>
                  <to>
                    <xdr:col>6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Etchison</dc:creator>
  <cp:lastModifiedBy>Administrator</cp:lastModifiedBy>
  <cp:lastPrinted>2020-04-14T23:08:03Z</cp:lastPrinted>
  <dcterms:created xsi:type="dcterms:W3CDTF">2020-04-10T00:28:00Z</dcterms:created>
  <dcterms:modified xsi:type="dcterms:W3CDTF">2020-04-15T03:08:33Z</dcterms:modified>
</cp:coreProperties>
</file>